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esoreria\Desktop\CUENTA PUBLICA 2022\EXCEL Y PDF\"/>
    </mc:Choice>
  </mc:AlternateContent>
  <xr:revisionPtr revIDLastSave="0" documentId="13_ncr:1_{C4CB0454-0EFC-4FCC-9AEA-3FABF72BBB39}" xr6:coauthVersionLast="45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1840" windowHeight="131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C18" i="1"/>
  <c r="C19" i="1" s="1"/>
  <c r="C20" i="1" s="1"/>
  <c r="C27" i="1" s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<sst xmlns="http://schemas.openxmlformats.org/spreadsheetml/2006/main" count="78" uniqueCount="54">
  <si>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</si>
  <si>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</si>
  <si>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</si>
  <si>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</si>
  <si>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</si>
  <si>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</si>
  <si>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</si>
  <si>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</si>
  <si>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</si>
  <si>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</si>
  <si>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</si>
  <si>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</si>
  <si>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</si>
  <si>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</si>
  <si>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</si>
  <si>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</si>
  <si>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</si>
  <si>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</si>
  <si>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</si>
  <si>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</si>
  <si>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</si>
  <si>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</si>
  <si>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</si>
  <si>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</si>
  <si>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</si>
  <si>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</si>
  <si>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</si>
  <si>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</si>
  <si>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</si>
  <si>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</si>
  <si>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</si>
  <si>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</si>
  <si>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</si>
  <si>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</si>
  <si>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</si>
  <si>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</si>
  <si>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</si>
  <si>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</si>
  <si>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</si>
  <si>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</si>
  <si>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</si>
  <si>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</si>
  <si>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</si>
  <si>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</si>
  <si>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CASAS GRANDES</t>
  </si>
  <si>
    <t>Del 01 de enero al 31 de Diciembre de 2022 (b)</t>
  </si>
  <si>
    <t>Bajo protesta de decir verdad declaramos que los Estados Financieros y sus notas, son razonablemente correctos y son responsabilidad del emisor.</t>
  </si>
  <si>
    <t xml:space="preserve"> </t>
  </si>
  <si>
    <t>____________________________</t>
  </si>
  <si>
    <t xml:space="preserve">                         C. JUAN RAFAEL OCHOA CASTILLO</t>
  </si>
  <si>
    <t>ING. DANIEL TIRADO CARDENAS</t>
  </si>
  <si>
    <t xml:space="preserve">                       DIRECTOR EJECUTIVO</t>
  </si>
  <si>
    <t xml:space="preserve">           DIRECTOR FINANCIERO</t>
  </si>
  <si>
    <t xml:space="preserve">                                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</si>
</sst>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55" zoomScale="90" zoomScaleNormal="90" workbookViewId="0">
      <selection activeCell="E72" sqref="B2:E72"/>
    </sheetView>
  </sheetViews>
  <sheetFormatPr baseColWidth="10" defaultRowHeight="15" x14ac:dyDescent="0.25"/>
  <cols>
    <col min="1" max="1" width="3.7109375" customWidth="1"/>
    <col min="2" max="2" width="61.4257812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7373133</v>
      </c>
      <c r="D8" s="5">
        <f t="shared" ref="D8:E8" si="0">SUM(D9:D11)</f>
        <v>7322762</v>
      </c>
      <c r="E8" s="5">
        <f t="shared" si="0"/>
        <v>7322762</v>
      </c>
    </row>
    <row r="9" spans="2:5" x14ac:dyDescent="0.25">
      <c r="B9" s="28" t="s">
        <v>9</v>
      </c>
      <c r="C9" s="33">
        <v>6525043</v>
      </c>
      <c r="D9" s="33">
        <v>6949968</v>
      </c>
      <c r="E9" s="33">
        <v>6949968</v>
      </c>
    </row>
    <row r="10" spans="2:5" x14ac:dyDescent="0.25">
      <c r="B10" s="28" t="s">
        <v>10</v>
      </c>
      <c r="C10" s="33">
        <v>848090</v>
      </c>
      <c r="D10" s="33">
        <v>372794</v>
      </c>
      <c r="E10" s="33">
        <v>372794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7573133</v>
      </c>
      <c r="D12" s="5">
        <f>SUM(D13+D14)</f>
        <v>6230176</v>
      </c>
      <c r="E12" s="5">
        <f>SUM(E13+E14)</f>
        <v>6230176</v>
      </c>
    </row>
    <row r="13" spans="2:5" ht="24" x14ac:dyDescent="0.25">
      <c r="B13" s="28" t="s">
        <v>13</v>
      </c>
      <c r="C13" s="33">
        <v>7573133</v>
      </c>
      <c r="D13" s="33">
        <v>6230176</v>
      </c>
      <c r="E13" s="33">
        <v>6230176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-200000</v>
      </c>
      <c r="D18" s="5">
        <f t="shared" ref="D18:E18" si="2">D8-D12+D15</f>
        <v>1092586</v>
      </c>
      <c r="E18" s="5">
        <f t="shared" si="2"/>
        <v>1092586</v>
      </c>
    </row>
    <row r="19" spans="2:5" ht="24" x14ac:dyDescent="0.25">
      <c r="B19" s="27" t="s">
        <v>19</v>
      </c>
      <c r="C19" s="5">
        <f>C18-C11</f>
        <v>-200000</v>
      </c>
      <c r="D19" s="5">
        <f t="shared" ref="D19:E19" si="3">D18-D11</f>
        <v>1092586</v>
      </c>
      <c r="E19" s="5">
        <f t="shared" si="3"/>
        <v>1092586</v>
      </c>
    </row>
    <row r="20" spans="2:5" ht="24.75" thickBot="1" x14ac:dyDescent="0.3">
      <c r="B20" s="29" t="s">
        <v>20</v>
      </c>
      <c r="C20" s="7">
        <f>C19-C15</f>
        <v>-200000</v>
      </c>
      <c r="D20" s="7">
        <f t="shared" ref="D20:E20" si="4">D19-D15</f>
        <v>1092586</v>
      </c>
      <c r="E20" s="7">
        <f t="shared" si="4"/>
        <v>1092586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-200000</v>
      </c>
      <c r="D27" s="5">
        <f t="shared" ref="D27:E27" si="6">D20+D24</f>
        <v>1092586</v>
      </c>
      <c r="E27" s="5">
        <f t="shared" si="6"/>
        <v>1092586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6525043</v>
      </c>
      <c r="D45" s="22">
        <f t="shared" ref="D45:E45" si="10">D9</f>
        <v>6949968</v>
      </c>
      <c r="E45" s="22">
        <f t="shared" si="10"/>
        <v>6949968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7573133</v>
      </c>
      <c r="D49" s="22">
        <f t="shared" ref="D49:E49" si="14">D13</f>
        <v>6230176</v>
      </c>
      <c r="E49" s="22">
        <f t="shared" si="14"/>
        <v>6230176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-1048090</v>
      </c>
      <c r="D51" s="21">
        <f t="shared" ref="D51:E51" si="16">D45+D46-D49+D50</f>
        <v>719792</v>
      </c>
      <c r="E51" s="21">
        <f t="shared" si="16"/>
        <v>719792</v>
      </c>
      <c r="F51" s="25"/>
    </row>
    <row r="52" spans="2:6" ht="24.75" thickBot="1" x14ac:dyDescent="0.3">
      <c r="B52" s="27" t="s">
        <v>39</v>
      </c>
      <c r="C52" s="21">
        <f>C51-C46</f>
        <v>-1048090</v>
      </c>
      <c r="D52" s="21">
        <f t="shared" ref="D52:E52" si="17">D51-D46</f>
        <v>719792</v>
      </c>
      <c r="E52" s="21">
        <f t="shared" si="17"/>
        <v>719792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848090</v>
      </c>
      <c r="D57" s="22">
        <f t="shared" ref="D57:E57" si="18">D10</f>
        <v>372794</v>
      </c>
      <c r="E57" s="22">
        <f t="shared" si="18"/>
        <v>372794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848090</v>
      </c>
      <c r="D63" s="21">
        <f t="shared" ref="D63:E63" si="24">D57+D58-D61+D62</f>
        <v>372794</v>
      </c>
      <c r="E63" s="21">
        <f t="shared" si="24"/>
        <v>372794</v>
      </c>
    </row>
    <row r="64" spans="2:6" ht="24.75" thickBot="1" x14ac:dyDescent="0.3">
      <c r="B64" s="29" t="s">
        <v>43</v>
      </c>
      <c r="C64" s="32">
        <f>C63-C58</f>
        <v>848090</v>
      </c>
      <c r="D64" s="32">
        <f t="shared" ref="D64:E64" si="25">D63-D58</f>
        <v>372794</v>
      </c>
      <c r="E64" s="32">
        <f t="shared" si="25"/>
        <v>372794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62" t="s">
        <v>46</v>
      </c>
      <c r="C66" s="63"/>
      <c r="D66" s="63"/>
      <c r="E66" s="63"/>
      <c r="F66" s="63"/>
      <c r="G66" s="63"/>
    </row>
    <row r="67" spans="2:18" s="40" customFormat="1" x14ac:dyDescent="0.25">
      <c r="B67" s="63"/>
      <c r="C67" s="63"/>
      <c r="D67" s="63"/>
      <c r="E67" s="63"/>
      <c r="F67" s="63"/>
      <c r="G67" s="63"/>
    </row>
    <row r="68" spans="2:18" s="40" customFormat="1" x14ac:dyDescent="0.25">
      <c r="B68" s="63"/>
      <c r="C68" s="63"/>
      <c r="D68" s="63"/>
      <c r="E68" s="63"/>
      <c r="F68" s="63"/>
      <c r="G68" s="63"/>
    </row>
    <row r="69" spans="2:18" s="40" customFormat="1" x14ac:dyDescent="0.25">
      <c r="B69" s="63" t="s">
        <v>47</v>
      </c>
      <c r="C69" s="63"/>
      <c r="D69" s="63"/>
      <c r="E69" s="63"/>
      <c r="F69" s="63"/>
      <c r="G69" s="63"/>
    </row>
    <row r="70" spans="2:18" s="40" customFormat="1" x14ac:dyDescent="0.25">
      <c r="B70" s="62" t="s">
        <v>53</v>
      </c>
      <c r="C70" s="63"/>
      <c r="D70" s="63" t="s">
        <v>48</v>
      </c>
      <c r="E70" s="63"/>
      <c r="F70" s="63"/>
      <c r="G70" s="63"/>
    </row>
    <row r="71" spans="2:18" s="40" customFormat="1" x14ac:dyDescent="0.25">
      <c r="B71" s="64" t="s">
        <v>49</v>
      </c>
      <c r="C71" s="63"/>
      <c r="D71" s="63" t="s">
        <v>50</v>
      </c>
      <c r="E71" s="63"/>
      <c r="F71" s="63"/>
      <c r="G71" s="63"/>
    </row>
    <row r="72" spans="2:18" s="40" customFormat="1" x14ac:dyDescent="0.25">
      <c r="B72" s="65" t="s">
        <v>51</v>
      </c>
      <c r="C72" s="63"/>
      <c r="D72" s="63" t="s">
        <v>52</v>
      </c>
      <c r="E72" s="63"/>
      <c r="F72" s="63"/>
      <c r="G72" s="63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2023-02-02T01:27:53Z</cp:lastPrinted>
  <dcterms:created xsi:type="dcterms:W3CDTF">2020-01-08T20:37:56Z</dcterms:created>
  <dcterms:modified xsi:type="dcterms:W3CDTF">2023-02-02T01:28:42Z</dcterms:modified>
</cp:coreProperties>
</file>